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CONTRATTO DECENTRATO 2020\PRODUTTIVITA'\"/>
    </mc:Choice>
  </mc:AlternateContent>
  <xr:revisionPtr revIDLastSave="0" documentId="13_ncr:1_{05104AC4-9F00-49A6-82D8-587C1B0D9E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lcolo valore coefficienti" sheetId="1" r:id="rId1"/>
    <sheet name="Calcolo ripartizione budget" sheetId="5" r:id="rId2"/>
    <sheet name="Foglio2" sheetId="2" r:id="rId3"/>
    <sheet name="Foglio3" sheetId="3" r:id="rId4"/>
  </sheets>
  <calcPr calcId="181029"/>
</workbook>
</file>

<file path=xl/calcChain.xml><?xml version="1.0" encoding="utf-8"?>
<calcChain xmlns="http://schemas.openxmlformats.org/spreadsheetml/2006/main">
  <c r="C28" i="5" l="1"/>
  <c r="E31" i="1"/>
  <c r="E10" i="1"/>
  <c r="B26" i="1" l="1"/>
  <c r="E26" i="1" s="1"/>
  <c r="E18" i="1"/>
  <c r="E25" i="1" l="1"/>
  <c r="E27" i="1" l="1"/>
  <c r="E11" i="1"/>
  <c r="E12" i="1" s="1"/>
  <c r="E28" i="1" l="1"/>
  <c r="B28" i="5" s="1"/>
  <c r="E19" i="1"/>
  <c r="B16" i="5"/>
  <c r="B22" i="5" l="1"/>
  <c r="B10" i="5"/>
  <c r="C10" i="5" s="1"/>
  <c r="A28" i="5" l="1"/>
  <c r="A22" i="5"/>
  <c r="C22" i="5" s="1"/>
  <c r="A16" i="5"/>
  <c r="C16" i="5" s="1"/>
  <c r="C33" i="5" l="1"/>
</calcChain>
</file>

<file path=xl/sharedStrings.xml><?xml version="1.0" encoding="utf-8"?>
<sst xmlns="http://schemas.openxmlformats.org/spreadsheetml/2006/main" count="50" uniqueCount="27">
  <si>
    <t>FONDO PER LE POLITICHE DI SVILUPPO DELLE RISORSE UMANE E DELLA PRODUTTIVITA'</t>
  </si>
  <si>
    <t>C</t>
  </si>
  <si>
    <t>Totale valore coefficienti</t>
  </si>
  <si>
    <t>Categoria</t>
  </si>
  <si>
    <t>Percentuale</t>
  </si>
  <si>
    <t>Numero Dipendenti</t>
  </si>
  <si>
    <t>Valore unitario coefficiente per catergoira</t>
  </si>
  <si>
    <t>Valore totale coefficiente per area</t>
  </si>
  <si>
    <t>Totale valori coefficienti</t>
  </si>
  <si>
    <t>Valore unitario coefficiente per catergoria</t>
  </si>
  <si>
    <t>Totale generale coefficienti</t>
  </si>
  <si>
    <t>Valore unitario del budget</t>
  </si>
  <si>
    <t>Totale Budget</t>
  </si>
  <si>
    <t>AREA TECNICA</t>
  </si>
  <si>
    <t xml:space="preserve">TOTALE GENERALE </t>
  </si>
  <si>
    <t>FONDO PER LE POLITICHE DI SVILUPPO DELLE RISORSE UMANE</t>
  </si>
  <si>
    <t>RIPARTIZIONE FONDO  PER AREE</t>
  </si>
  <si>
    <t>CALCOLO DETERMINAZIONE COEFFICIENTI</t>
  </si>
  <si>
    <t xml:space="preserve">AREA TECNICA </t>
  </si>
  <si>
    <t>AREA FINANZIARIA</t>
  </si>
  <si>
    <t>AREA AMMINISTRATIVA</t>
  </si>
  <si>
    <t>Valore unitario coefficiente per categoria</t>
  </si>
  <si>
    <t xml:space="preserve">Valore totale coefficienti dell'area </t>
  </si>
  <si>
    <t>B</t>
  </si>
  <si>
    <t>ANNO 2020</t>
  </si>
  <si>
    <t>E DELLA PRODUTTIVITA'  2020</t>
  </si>
  <si>
    <t>Totale fondo produttività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</si>
</sst>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0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1" fillId="0" borderId="9" xfId="0" applyFont="1" applyBorder="1" applyAlignment="1">
      <alignment horizontal="center" wrapText="1"/>
    </xf>
    <xf numFmtId="10" fontId="1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4" fontId="1" fillId="0" borderId="11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9" fontId="1" fillId="0" borderId="10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64" fontId="0" fillId="0" borderId="0" xfId="0" applyNumberFormat="1" applyBorder="1" applyAlignment="1">
      <alignment horizontal="center" wrapText="1"/>
    </xf>
    <xf numFmtId="2" fontId="0" fillId="0" borderId="0" xfId="0" quotePrefix="1" applyNumberFormat="1" applyBorder="1" applyAlignment="1">
      <alignment horizontal="center" wrapText="1"/>
    </xf>
    <xf numFmtId="165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0" fontId="0" fillId="0" borderId="0" xfId="0" applyNumberFormat="1" applyBorder="1" applyAlignment="1">
      <alignment horizontal="center" wrapText="1"/>
    </xf>
    <xf numFmtId="0" fontId="0" fillId="0" borderId="8" xfId="0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164" fontId="0" fillId="0" borderId="10" xfId="0" quotePrefix="1" applyNumberFormat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9" fontId="0" fillId="0" borderId="5" xfId="0" applyNumberForma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2" fontId="0" fillId="0" borderId="10" xfId="0" quotePrefix="1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164" fontId="0" fillId="0" borderId="21" xfId="0" applyNumberFormat="1" applyBorder="1" applyAlignment="1">
      <alignment horizontal="center" wrapText="1"/>
    </xf>
    <xf numFmtId="2" fontId="0" fillId="0" borderId="5" xfId="0" quotePrefix="1" applyNumberFormat="1" applyBorder="1" applyAlignment="1">
      <alignment horizontal="center" wrapText="1"/>
    </xf>
    <xf numFmtId="165" fontId="2" fillId="0" borderId="16" xfId="0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9" fontId="1" fillId="0" borderId="23" xfId="0" applyNumberFormat="1" applyFont="1" applyBorder="1" applyAlignment="1">
      <alignment horizontal="center" vertical="top" wrapText="1"/>
    </xf>
    <xf numFmtId="164" fontId="0" fillId="0" borderId="10" xfId="0" quotePrefix="1" applyNumberFormat="1" applyBorder="1" applyAlignment="1">
      <alignment horizontal="center" vertical="center" wrapText="1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5"/>
  <sheetViews>
    <sheetView topLeftCell="A13" zoomScaleNormal="100" workbookViewId="0">
      <selection activeCell="D14" sqref="D14"/>
    </sheetView>
  </sheetViews>
  <sheetFormatPr defaultRowHeight="15" x14ac:dyDescent="0.25"/>
  <cols>
    <col min="1" max="1" width="14.5703125" customWidth="1"/>
    <col min="2" max="2" width="17" customWidth="1"/>
    <col min="3" max="3" width="17.140625" style="1" customWidth="1"/>
    <col min="4" max="4" width="13.42578125" customWidth="1"/>
    <col min="5" max="5" width="16.7109375" customWidth="1"/>
  </cols>
  <sheetData>
    <row r="2" spans="1:6" x14ac:dyDescent="0.25">
      <c r="A2" s="62" t="s">
        <v>0</v>
      </c>
      <c r="B2" s="62"/>
      <c r="C2" s="62"/>
      <c r="D2" s="62"/>
      <c r="E2" s="62"/>
    </row>
    <row r="3" spans="1:6" x14ac:dyDescent="0.25">
      <c r="A3" s="62" t="s">
        <v>24</v>
      </c>
      <c r="B3" s="62"/>
      <c r="C3" s="62"/>
      <c r="D3" s="62"/>
      <c r="E3" s="62"/>
    </row>
    <row r="5" spans="1:6" x14ac:dyDescent="0.25">
      <c r="A5" t="s">
        <v>17</v>
      </c>
    </row>
    <row r="7" spans="1:6" x14ac:dyDescent="0.25">
      <c r="A7" s="13" t="s">
        <v>18</v>
      </c>
    </row>
    <row r="8" spans="1:6" ht="15.75" thickBot="1" x14ac:dyDescent="0.3"/>
    <row r="9" spans="1:6" ht="39" thickBot="1" x14ac:dyDescent="0.3">
      <c r="A9" s="3" t="s">
        <v>3</v>
      </c>
      <c r="B9" s="4" t="s">
        <v>4</v>
      </c>
      <c r="C9" s="4" t="s">
        <v>5</v>
      </c>
      <c r="D9" s="4" t="s">
        <v>21</v>
      </c>
      <c r="E9" s="5" t="s">
        <v>7</v>
      </c>
      <c r="F9" s="1"/>
    </row>
    <row r="10" spans="1:6" ht="15.75" thickBot="1" x14ac:dyDescent="0.3">
      <c r="A10" s="51" t="s">
        <v>23</v>
      </c>
      <c r="B10" s="54">
        <v>1</v>
      </c>
      <c r="C10" s="52">
        <v>2</v>
      </c>
      <c r="D10" s="52">
        <v>1.0900000000000001</v>
      </c>
      <c r="E10" s="53">
        <f>C10*D10</f>
        <v>2.1800000000000002</v>
      </c>
      <c r="F10" s="1"/>
    </row>
    <row r="11" spans="1:6" x14ac:dyDescent="0.25">
      <c r="A11" s="14" t="s">
        <v>1</v>
      </c>
      <c r="B11" s="21">
        <v>1</v>
      </c>
      <c r="C11" s="16">
        <v>1</v>
      </c>
      <c r="D11" s="16">
        <v>1.19</v>
      </c>
      <c r="E11" s="22">
        <f>C11*D11</f>
        <v>1.19</v>
      </c>
    </row>
    <row r="12" spans="1:6" ht="30.75" customHeight="1" thickBot="1" x14ac:dyDescent="0.3">
      <c r="A12" s="56" t="s">
        <v>2</v>
      </c>
      <c r="B12" s="57"/>
      <c r="C12" s="57"/>
      <c r="D12" s="58"/>
      <c r="E12" s="23">
        <f>SUM(E10:E11)</f>
        <v>3.37</v>
      </c>
    </row>
    <row r="13" spans="1:6" x14ac:dyDescent="0.25">
      <c r="A13" s="7"/>
      <c r="B13" s="7"/>
      <c r="C13" s="8"/>
      <c r="D13" s="7"/>
      <c r="E13" s="7"/>
    </row>
    <row r="14" spans="1:6" x14ac:dyDescent="0.25">
      <c r="A14" s="7"/>
      <c r="B14" s="7"/>
      <c r="C14" s="8"/>
      <c r="D14" s="7"/>
      <c r="E14" s="7"/>
    </row>
    <row r="15" spans="1:6" x14ac:dyDescent="0.25">
      <c r="A15" s="13" t="s">
        <v>19</v>
      </c>
      <c r="B15" s="10"/>
      <c r="C15" s="8"/>
      <c r="D15" s="7"/>
      <c r="E15" s="7"/>
    </row>
    <row r="16" spans="1:6" ht="15.75" thickBot="1" x14ac:dyDescent="0.3">
      <c r="A16" s="7"/>
      <c r="B16" s="7"/>
      <c r="C16" s="8"/>
      <c r="D16" s="7"/>
      <c r="E16" s="7"/>
    </row>
    <row r="17" spans="1:5" ht="39" thickBot="1" x14ac:dyDescent="0.3">
      <c r="A17" s="3" t="s">
        <v>3</v>
      </c>
      <c r="B17" s="4" t="s">
        <v>4</v>
      </c>
      <c r="C17" s="4" t="s">
        <v>5</v>
      </c>
      <c r="D17" s="4" t="s">
        <v>6</v>
      </c>
      <c r="E17" s="5" t="s">
        <v>7</v>
      </c>
    </row>
    <row r="18" spans="1:5" x14ac:dyDescent="0.25">
      <c r="A18" s="14" t="s">
        <v>1</v>
      </c>
      <c r="B18" s="15">
        <v>1</v>
      </c>
      <c r="C18" s="16">
        <v>2</v>
      </c>
      <c r="D18" s="16">
        <v>1.19</v>
      </c>
      <c r="E18" s="17">
        <f>C18*D18*B18</f>
        <v>2.38</v>
      </c>
    </row>
    <row r="19" spans="1:5" ht="15.75" thickBot="1" x14ac:dyDescent="0.3">
      <c r="A19" s="56" t="s">
        <v>2</v>
      </c>
      <c r="B19" s="57"/>
      <c r="C19" s="57"/>
      <c r="D19" s="58"/>
      <c r="E19" s="20">
        <f>SUM(E18:E18)</f>
        <v>2.38</v>
      </c>
    </row>
    <row r="20" spans="1:5" x14ac:dyDescent="0.25">
      <c r="A20" s="24"/>
      <c r="B20" s="24"/>
      <c r="C20" s="24"/>
      <c r="D20" s="24"/>
      <c r="E20" s="25"/>
    </row>
    <row r="21" spans="1:5" x14ac:dyDescent="0.25">
      <c r="A21" s="7"/>
      <c r="B21" s="7"/>
      <c r="C21" s="8"/>
      <c r="D21" s="7"/>
      <c r="E21" s="7"/>
    </row>
    <row r="22" spans="1:5" x14ac:dyDescent="0.25">
      <c r="A22" s="13" t="s">
        <v>20</v>
      </c>
      <c r="B22" s="10"/>
      <c r="C22" s="8"/>
      <c r="D22" s="7"/>
      <c r="E22" s="7"/>
    </row>
    <row r="23" spans="1:5" ht="15.75" thickBot="1" x14ac:dyDescent="0.3">
      <c r="A23" s="7"/>
      <c r="B23" s="7"/>
      <c r="C23" s="8"/>
      <c r="D23" s="7"/>
      <c r="E23" s="7"/>
    </row>
    <row r="24" spans="1:5" ht="39" thickBot="1" x14ac:dyDescent="0.3">
      <c r="A24" s="3" t="s">
        <v>3</v>
      </c>
      <c r="B24" s="4" t="s">
        <v>4</v>
      </c>
      <c r="C24" s="4" t="s">
        <v>5</v>
      </c>
      <c r="D24" s="4" t="s">
        <v>9</v>
      </c>
      <c r="E24" s="5" t="s">
        <v>7</v>
      </c>
    </row>
    <row r="25" spans="1:5" ht="15.75" thickBot="1" x14ac:dyDescent="0.3">
      <c r="A25" s="14" t="s">
        <v>1</v>
      </c>
      <c r="B25" s="15">
        <v>0.44450000000000001</v>
      </c>
      <c r="C25" s="16">
        <v>1</v>
      </c>
      <c r="D25" s="16">
        <v>1.19</v>
      </c>
      <c r="E25" s="17">
        <f>C25*D25*B25</f>
        <v>0.52895499999999995</v>
      </c>
    </row>
    <row r="26" spans="1:5" x14ac:dyDescent="0.25">
      <c r="A26" s="18" t="s">
        <v>1</v>
      </c>
      <c r="B26" s="9">
        <f>28/36</f>
        <v>0.77777777777777779</v>
      </c>
      <c r="C26" s="6">
        <v>1</v>
      </c>
      <c r="D26" s="6">
        <v>1.19</v>
      </c>
      <c r="E26" s="17">
        <f>C26*D26*B26</f>
        <v>0.92555555555555558</v>
      </c>
    </row>
    <row r="27" spans="1:5" x14ac:dyDescent="0.25">
      <c r="A27" s="18" t="s">
        <v>1</v>
      </c>
      <c r="B27" s="9">
        <v>1</v>
      </c>
      <c r="C27" s="6">
        <v>3</v>
      </c>
      <c r="D27" s="6">
        <v>1.19</v>
      </c>
      <c r="E27" s="19">
        <f>C27*D27</f>
        <v>3.57</v>
      </c>
    </row>
    <row r="28" spans="1:5" ht="15.75" thickBot="1" x14ac:dyDescent="0.3">
      <c r="A28" s="56" t="s">
        <v>2</v>
      </c>
      <c r="B28" s="57"/>
      <c r="C28" s="57"/>
      <c r="D28" s="58"/>
      <c r="E28" s="20">
        <f>SUM(E25:E27)</f>
        <v>5.0245105555555556</v>
      </c>
    </row>
    <row r="29" spans="1:5" x14ac:dyDescent="0.25">
      <c r="A29" s="24"/>
      <c r="B29" s="24"/>
      <c r="C29" s="24"/>
      <c r="D29" s="24"/>
      <c r="E29" s="25"/>
    </row>
    <row r="30" spans="1:5" ht="15.75" thickBot="1" x14ac:dyDescent="0.3">
      <c r="A30" s="24"/>
      <c r="B30" s="24"/>
      <c r="C30" s="24"/>
      <c r="D30" s="24"/>
      <c r="E30" s="25"/>
    </row>
    <row r="31" spans="1:5" ht="27" customHeight="1" thickBot="1" x14ac:dyDescent="0.3">
      <c r="A31" s="59" t="s">
        <v>10</v>
      </c>
      <c r="B31" s="60"/>
      <c r="C31" s="60"/>
      <c r="D31" s="61"/>
      <c r="E31" s="26">
        <f>E12+E19+E28</f>
        <v>10.774510555555555</v>
      </c>
    </row>
    <row r="32" spans="1:5" x14ac:dyDescent="0.25">
      <c r="A32" s="11"/>
      <c r="B32" s="11"/>
      <c r="C32" s="11"/>
      <c r="D32" s="11"/>
      <c r="E32" s="12"/>
    </row>
    <row r="33" spans="1:5" x14ac:dyDescent="0.25">
      <c r="A33" s="11"/>
      <c r="B33" s="11"/>
      <c r="C33" s="11"/>
      <c r="D33" s="11"/>
      <c r="E33" s="12"/>
    </row>
    <row r="34" spans="1:5" x14ac:dyDescent="0.25">
      <c r="A34" s="11"/>
      <c r="B34" s="11"/>
      <c r="C34" s="11"/>
      <c r="D34" s="11"/>
      <c r="E34" s="12"/>
    </row>
    <row r="35" spans="1:5" x14ac:dyDescent="0.25">
      <c r="A35" s="11"/>
      <c r="B35" s="11"/>
      <c r="C35" s="11"/>
      <c r="D35" s="11"/>
      <c r="E35" s="12"/>
    </row>
  </sheetData>
  <mergeCells count="6">
    <mergeCell ref="A28:D28"/>
    <mergeCell ref="A31:D31"/>
    <mergeCell ref="A12:D12"/>
    <mergeCell ref="A2:E2"/>
    <mergeCell ref="A3:E3"/>
    <mergeCell ref="A19:D19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3"/>
  <sheetViews>
    <sheetView tabSelected="1" topLeftCell="A13" zoomScaleNormal="100" workbookViewId="0">
      <selection activeCell="C29" sqref="C29"/>
    </sheetView>
  </sheetViews>
  <sheetFormatPr defaultRowHeight="15" x14ac:dyDescent="0.25"/>
  <cols>
    <col min="1" max="1" width="17.5703125" customWidth="1"/>
    <col min="2" max="2" width="19.28515625" customWidth="1"/>
    <col min="3" max="3" width="20.85546875" style="1" customWidth="1"/>
  </cols>
  <sheetData>
    <row r="2" spans="1:5" ht="15" customHeight="1" x14ac:dyDescent="0.3">
      <c r="A2" s="66" t="s">
        <v>15</v>
      </c>
      <c r="B2" s="66"/>
      <c r="C2" s="66"/>
      <c r="D2" s="66"/>
      <c r="E2" s="66"/>
    </row>
    <row r="3" spans="1:5" ht="18.75" x14ac:dyDescent="0.3">
      <c r="A3" s="67" t="s">
        <v>25</v>
      </c>
      <c r="B3" s="67"/>
      <c r="C3" s="67"/>
      <c r="D3" s="67"/>
      <c r="E3" s="67"/>
    </row>
    <row r="4" spans="1:5" ht="34.15" customHeight="1" x14ac:dyDescent="0.25">
      <c r="A4" s="62"/>
      <c r="B4" s="62"/>
      <c r="C4" s="62"/>
      <c r="D4" s="62"/>
      <c r="E4" s="62"/>
    </row>
    <row r="6" spans="1:5" ht="18.75" x14ac:dyDescent="0.3">
      <c r="A6" s="27" t="s">
        <v>16</v>
      </c>
    </row>
    <row r="7" spans="1:5" ht="18.75" x14ac:dyDescent="0.3">
      <c r="A7" s="27"/>
    </row>
    <row r="8" spans="1:5" ht="15.75" thickBot="1" x14ac:dyDescent="0.3"/>
    <row r="9" spans="1:5" ht="45.75" thickBot="1" x14ac:dyDescent="0.3">
      <c r="A9" s="47" t="s">
        <v>26</v>
      </c>
      <c r="B9" s="34" t="s">
        <v>8</v>
      </c>
      <c r="C9" s="48" t="s">
        <v>11</v>
      </c>
      <c r="D9" s="1"/>
    </row>
    <row r="10" spans="1:5" x14ac:dyDescent="0.25">
      <c r="A10" s="41">
        <v>12620.06</v>
      </c>
      <c r="B10" s="36">
        <f>'Calcolo valore coefficienti'!E31</f>
        <v>10.774510555555555</v>
      </c>
      <c r="C10" s="37">
        <f>A10/B10</f>
        <v>1171.2884715206708</v>
      </c>
    </row>
    <row r="11" spans="1:5" ht="15.75" thickBot="1" x14ac:dyDescent="0.3">
      <c r="A11" s="38"/>
      <c r="B11" s="39"/>
      <c r="C11" s="40"/>
    </row>
    <row r="12" spans="1:5" ht="15" customHeight="1" x14ac:dyDescent="0.25">
      <c r="A12" s="65"/>
      <c r="B12" s="65"/>
      <c r="C12" s="65"/>
    </row>
    <row r="13" spans="1:5" ht="15.75" x14ac:dyDescent="0.25">
      <c r="A13" s="28" t="s">
        <v>13</v>
      </c>
    </row>
    <row r="14" spans="1:5" ht="15.75" thickBot="1" x14ac:dyDescent="0.3"/>
    <row r="15" spans="1:5" ht="45.75" thickBot="1" x14ac:dyDescent="0.3">
      <c r="A15" s="34" t="s">
        <v>11</v>
      </c>
      <c r="B15" s="34" t="s">
        <v>22</v>
      </c>
      <c r="C15" s="35" t="s">
        <v>12</v>
      </c>
    </row>
    <row r="16" spans="1:5" x14ac:dyDescent="0.25">
      <c r="A16" s="41">
        <f>C10</f>
        <v>1171.2884715206708</v>
      </c>
      <c r="B16" s="42">
        <f>'Calcolo valore coefficienti'!E12</f>
        <v>3.37</v>
      </c>
      <c r="C16" s="50">
        <f>A16*B16</f>
        <v>3947.2421490246606</v>
      </c>
    </row>
    <row r="17" spans="1:3" ht="15.75" thickBot="1" x14ac:dyDescent="0.3">
      <c r="A17" s="38"/>
      <c r="B17" s="43"/>
      <c r="C17" s="40"/>
    </row>
    <row r="18" spans="1:3" x14ac:dyDescent="0.25">
      <c r="A18" s="65"/>
      <c r="B18" s="65"/>
      <c r="C18" s="65"/>
    </row>
    <row r="19" spans="1:3" ht="15.75" x14ac:dyDescent="0.25">
      <c r="A19" s="28" t="s">
        <v>19</v>
      </c>
    </row>
    <row r="20" spans="1:3" ht="15.75" thickBot="1" x14ac:dyDescent="0.3"/>
    <row r="21" spans="1:3" ht="45.75" thickBot="1" x14ac:dyDescent="0.3">
      <c r="A21" s="2" t="s">
        <v>11</v>
      </c>
      <c r="B21" s="34" t="s">
        <v>22</v>
      </c>
      <c r="C21" s="35" t="s">
        <v>12</v>
      </c>
    </row>
    <row r="22" spans="1:3" x14ac:dyDescent="0.25">
      <c r="A22" s="41">
        <f>C10</f>
        <v>1171.2884715206708</v>
      </c>
      <c r="B22" s="55">
        <f>'Calcolo valore coefficienti'!E19</f>
        <v>2.38</v>
      </c>
      <c r="C22" s="50">
        <f>A22*B22</f>
        <v>2787.6665622191963</v>
      </c>
    </row>
    <row r="23" spans="1:3" ht="15.75" thickBot="1" x14ac:dyDescent="0.3">
      <c r="A23" s="38"/>
      <c r="B23" s="43"/>
      <c r="C23" s="40"/>
    </row>
    <row r="25" spans="1:3" ht="15.75" x14ac:dyDescent="0.25">
      <c r="A25" s="28" t="s">
        <v>20</v>
      </c>
    </row>
    <row r="26" spans="1:3" ht="15.75" thickBot="1" x14ac:dyDescent="0.3"/>
    <row r="27" spans="1:3" ht="45.75" thickBot="1" x14ac:dyDescent="0.3">
      <c r="A27" s="2" t="s">
        <v>11</v>
      </c>
      <c r="B27" s="34" t="s">
        <v>22</v>
      </c>
      <c r="C27" s="35" t="s">
        <v>12</v>
      </c>
    </row>
    <row r="28" spans="1:3" x14ac:dyDescent="0.25">
      <c r="A28" s="41">
        <f>C10</f>
        <v>1171.2884715206708</v>
      </c>
      <c r="B28" s="42">
        <f>'Calcolo valore coefficienti'!E28</f>
        <v>5.0245105555555556</v>
      </c>
      <c r="C28" s="50">
        <f>A28*B28+0.01</f>
        <v>5885.1612887561432</v>
      </c>
    </row>
    <row r="29" spans="1:3" ht="15.75" thickBot="1" x14ac:dyDescent="0.3">
      <c r="A29" s="44"/>
      <c r="B29" s="45"/>
      <c r="C29" s="46"/>
    </row>
    <row r="30" spans="1:3" x14ac:dyDescent="0.25">
      <c r="A30" s="29"/>
      <c r="B30" s="30"/>
      <c r="C30" s="31"/>
    </row>
    <row r="31" spans="1:3" x14ac:dyDescent="0.25">
      <c r="A31" s="29"/>
      <c r="B31" s="30"/>
      <c r="C31" s="31"/>
    </row>
    <row r="32" spans="1:3" ht="15.75" thickBot="1" x14ac:dyDescent="0.3">
      <c r="A32" s="32"/>
      <c r="B32" s="33"/>
      <c r="C32" s="32"/>
    </row>
    <row r="33" spans="1:3" ht="30" customHeight="1" thickBot="1" x14ac:dyDescent="0.3">
      <c r="A33" s="63" t="s">
        <v>14</v>
      </c>
      <c r="B33" s="64"/>
      <c r="C33" s="49">
        <f>C16+C22+C28-0.01</f>
        <v>12620.06</v>
      </c>
    </row>
  </sheetData>
  <mergeCells count="6">
    <mergeCell ref="A33:B33"/>
    <mergeCell ref="A12:C12"/>
    <mergeCell ref="A18:C18"/>
    <mergeCell ref="A2:E2"/>
    <mergeCell ref="A3:E3"/>
    <mergeCell ref="A4:E4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Calcolo valore coefficienti</vt:lpstr>
      <vt:lpstr>Calcolo ripartizione budget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Marilena</cp:lastModifiedBy>
  <cp:lastPrinted>2021-06-15T07:17:25Z</cp:lastPrinted>
  <dcterms:created xsi:type="dcterms:W3CDTF">2017-09-27T12:33:12Z</dcterms:created>
  <dcterms:modified xsi:type="dcterms:W3CDTF">2021-06-15T07:18:51Z</dcterms:modified>
</cp:coreProperties>
</file>